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urtis\Downloads\"/>
    </mc:Choice>
  </mc:AlternateContent>
  <xr:revisionPtr revIDLastSave="0" documentId="8_{9735D09F-59CC-4908-BEA1-27B33CA376C0}" xr6:coauthVersionLast="47" xr6:coauthVersionMax="47" xr10:uidLastSave="{00000000-0000-0000-0000-000000000000}"/>
  <bookViews>
    <workbookView xWindow="7485" yWindow="2055" windowWidth="21600" windowHeight="11295" xr2:uid="{98FB3E9F-0C01-42F1-82BB-2CFA4FC981B4}"/>
  </bookViews>
  <sheets>
    <sheet name="Vacation" sheetId="1" r:id="rId1"/>
    <sheet name="Sick" sheetId="4" r:id="rId2"/>
    <sheet name="Cultural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3" l="1"/>
  <c r="B12" i="4"/>
  <c r="C12" i="4" s="1"/>
  <c r="C6" i="4"/>
  <c r="B12" i="3"/>
  <c r="C12" i="3" s="1"/>
  <c r="F12" i="1"/>
  <c r="B12" i="1"/>
  <c r="C12" i="1" s="1"/>
  <c r="C6" i="1"/>
  <c r="G6" i="1" s="1"/>
  <c r="G12" i="1" l="1"/>
</calcChain>
</file>

<file path=xl/sharedStrings.xml><?xml version="1.0" encoding="utf-8"?>
<sst xmlns="http://schemas.openxmlformats.org/spreadsheetml/2006/main" count="41" uniqueCount="18">
  <si>
    <t>15 Vacation Days per Year/105hrs per Year</t>
  </si>
  <si>
    <t>26 Pay Periods per Year</t>
  </si>
  <si>
    <t>260 Days (10 working Days/PP)</t>
  </si>
  <si>
    <t>Calendar Year</t>
  </si>
  <si>
    <t>Working Days</t>
  </si>
  <si>
    <t>Prorated Vacation Days</t>
  </si>
  <si>
    <t>Carried forward from 2023</t>
  </si>
  <si>
    <t>Vacation Days Used</t>
  </si>
  <si>
    <t>Vacaction Days Balance</t>
  </si>
  <si>
    <t>Converted to Hours</t>
  </si>
  <si>
    <t>Hours Worked - 1820/year</t>
  </si>
  <si>
    <t>Hours Earned</t>
  </si>
  <si>
    <t>Vacation Hours Used</t>
  </si>
  <si>
    <t>Vacation Hours Balance</t>
  </si>
  <si>
    <t>April 29th, 2024-March 2025</t>
  </si>
  <si>
    <t>15 Sick Days per Year/105hrs per Year</t>
  </si>
  <si>
    <t>5 Cultural Days per Year/35hrs per Year</t>
  </si>
  <si>
    <t xml:space="preserve">Ramona Sutherland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</si>
</sst>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gray125">
        <fgColor auto="1"/>
        <bgColor auto="1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2" fontId="0" fillId="2" borderId="0" xfId="0" applyNumberFormat="1" applyFill="1"/>
    <xf numFmtId="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2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/>
    <xf numFmtId="1" fontId="0" fillId="3" borderId="0" xfId="0" applyNumberFormat="1" applyFill="1"/>
    <xf numFmtId="4" fontId="0" fillId="3" borderId="0" xfId="0" applyNumberFormat="1" applyFill="1"/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0" fillId="2" borderId="2" xfId="0" applyFill="1" applyBorder="1"/>
    <xf numFmtId="0" fontId="0" fillId="2" borderId="2" xfId="0" quotePrefix="1" applyFill="1" applyBorder="1" applyAlignment="1">
      <alignment horizontal="center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08E0D-091C-4D73-A072-3B05FBDB3362}">
  <dimension ref="A1:G14"/>
  <sheetViews>
    <sheetView tabSelected="1" zoomScale="90" zoomScaleNormal="90" workbookViewId="0">
      <selection activeCell="C15" sqref="C15"/>
    </sheetView>
  </sheetViews>
  <sheetFormatPr defaultRowHeight="15" x14ac:dyDescent="0.25"/>
  <cols>
    <col min="1" max="1" width="24" bestFit="1" customWidth="1"/>
    <col min="2" max="2" width="28.42578125" customWidth="1"/>
    <col min="3" max="3" width="22" bestFit="1" customWidth="1"/>
    <col min="6" max="6" width="19.7109375" bestFit="1" customWidth="1"/>
    <col min="7" max="7" width="22.5703125" bestFit="1" customWidth="1"/>
  </cols>
  <sheetData>
    <row r="1" spans="1:7" x14ac:dyDescent="0.25">
      <c r="A1" s="1" t="s">
        <v>17</v>
      </c>
      <c r="B1" s="2" t="s">
        <v>0</v>
      </c>
      <c r="C1" s="3"/>
      <c r="G1" s="4"/>
    </row>
    <row r="2" spans="1:7" x14ac:dyDescent="0.25">
      <c r="A2" s="5"/>
      <c r="B2" s="6"/>
      <c r="C2" s="7"/>
      <c r="G2" s="4"/>
    </row>
    <row r="3" spans="1:7" x14ac:dyDescent="0.25">
      <c r="A3" s="5" t="s">
        <v>1</v>
      </c>
      <c r="B3" s="6" t="s">
        <v>2</v>
      </c>
      <c r="C3" s="7"/>
      <c r="G3" s="4"/>
    </row>
    <row r="4" spans="1:7" ht="60.75" thickBot="1" x14ac:dyDescent="0.3">
      <c r="A4" s="8" t="s">
        <v>3</v>
      </c>
      <c r="B4" s="9" t="s">
        <v>4</v>
      </c>
      <c r="C4" s="10" t="s">
        <v>5</v>
      </c>
      <c r="D4" s="9"/>
      <c r="E4" s="11" t="s">
        <v>6</v>
      </c>
      <c r="F4" s="9" t="s">
        <v>7</v>
      </c>
      <c r="G4" s="12" t="s">
        <v>8</v>
      </c>
    </row>
    <row r="5" spans="1:7" x14ac:dyDescent="0.25">
      <c r="C5" s="13"/>
      <c r="G5" s="4"/>
    </row>
    <row r="6" spans="1:7" ht="30" x14ac:dyDescent="0.25">
      <c r="A6" s="27" t="s">
        <v>14</v>
      </c>
      <c r="B6" s="14">
        <v>160</v>
      </c>
      <c r="C6" s="13">
        <f>(B6/260)*15</f>
        <v>9.2307692307692317</v>
      </c>
      <c r="D6" s="14"/>
      <c r="E6" s="7"/>
      <c r="F6" s="26">
        <v>0</v>
      </c>
      <c r="G6" s="13">
        <f>C6+E6-F6</f>
        <v>9.2307692307692317</v>
      </c>
    </row>
    <row r="7" spans="1:7" x14ac:dyDescent="0.25">
      <c r="A7" s="28"/>
      <c r="C7" s="13"/>
      <c r="E7" s="15"/>
      <c r="F7" s="15"/>
      <c r="G7" s="13"/>
    </row>
    <row r="8" spans="1:7" x14ac:dyDescent="0.25">
      <c r="A8" s="16"/>
      <c r="C8" s="14"/>
      <c r="E8" s="16"/>
      <c r="F8" s="16"/>
      <c r="G8" s="14"/>
    </row>
    <row r="9" spans="1:7" x14ac:dyDescent="0.25">
      <c r="A9" s="17"/>
      <c r="B9" s="18"/>
      <c r="C9" s="19"/>
      <c r="D9" s="18"/>
      <c r="E9" s="18"/>
      <c r="F9" s="18"/>
      <c r="G9" s="20"/>
    </row>
    <row r="10" spans="1:7" x14ac:dyDescent="0.25">
      <c r="A10" s="21" t="s">
        <v>9</v>
      </c>
      <c r="B10" s="22" t="s">
        <v>10</v>
      </c>
      <c r="C10" s="23" t="s">
        <v>11</v>
      </c>
      <c r="D10" s="24"/>
      <c r="E10" s="25"/>
      <c r="F10" s="25" t="s">
        <v>12</v>
      </c>
      <c r="G10" s="25" t="s">
        <v>13</v>
      </c>
    </row>
    <row r="11" spans="1:7" x14ac:dyDescent="0.25">
      <c r="A11" s="5"/>
      <c r="C11" s="14"/>
      <c r="G11" s="4"/>
    </row>
    <row r="12" spans="1:7" ht="30" x14ac:dyDescent="0.25">
      <c r="A12" s="27" t="s">
        <v>14</v>
      </c>
      <c r="B12">
        <f>B6*7</f>
        <v>1120</v>
      </c>
      <c r="C12" s="13">
        <f>(B12/1820)*105</f>
        <v>64.615384615384613</v>
      </c>
      <c r="E12" s="7"/>
      <c r="F12" s="26">
        <f>F6*7</f>
        <v>0</v>
      </c>
      <c r="G12" s="4">
        <f>C12+E12-F12</f>
        <v>64.615384615384613</v>
      </c>
    </row>
    <row r="13" spans="1:7" x14ac:dyDescent="0.25">
      <c r="A13" s="16"/>
      <c r="C13" s="13"/>
      <c r="E13" s="14"/>
      <c r="F13" s="14"/>
      <c r="G13" s="4"/>
    </row>
    <row r="14" spans="1:7" x14ac:dyDescent="0.25">
      <c r="C14" s="14"/>
      <c r="E14" s="14"/>
      <c r="F14" s="14"/>
      <c r="G1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8471C-7F84-4C1F-9F8A-74F948FD2D14}">
  <dimension ref="A1:G14"/>
  <sheetViews>
    <sheetView zoomScale="93" zoomScaleNormal="93" workbookViewId="0">
      <selection activeCell="B6" sqref="B6"/>
    </sheetView>
  </sheetViews>
  <sheetFormatPr defaultRowHeight="15" x14ac:dyDescent="0.25"/>
  <cols>
    <col min="1" max="1" width="24" bestFit="1" customWidth="1"/>
    <col min="2" max="2" width="28.42578125" customWidth="1"/>
    <col min="3" max="3" width="22" bestFit="1" customWidth="1"/>
    <col min="6" max="6" width="19.7109375" bestFit="1" customWidth="1"/>
    <col min="7" max="7" width="22.5703125" bestFit="1" customWidth="1"/>
  </cols>
  <sheetData>
    <row r="1" spans="1:7" x14ac:dyDescent="0.25">
      <c r="A1" s="1" t="s">
        <v>17</v>
      </c>
      <c r="B1" s="2" t="s">
        <v>15</v>
      </c>
      <c r="C1" s="3"/>
      <c r="G1" s="4"/>
    </row>
    <row r="2" spans="1:7" x14ac:dyDescent="0.25">
      <c r="A2" s="5"/>
      <c r="B2" s="6"/>
      <c r="C2" s="7"/>
      <c r="G2" s="4"/>
    </row>
    <row r="3" spans="1:7" x14ac:dyDescent="0.25">
      <c r="A3" s="5" t="s">
        <v>1</v>
      </c>
      <c r="B3" s="6" t="s">
        <v>2</v>
      </c>
      <c r="C3" s="7"/>
      <c r="G3" s="4"/>
    </row>
    <row r="4" spans="1:7" ht="15.75" thickBot="1" x14ac:dyDescent="0.3">
      <c r="A4" s="8" t="s">
        <v>3</v>
      </c>
      <c r="B4" s="9" t="s">
        <v>4</v>
      </c>
      <c r="C4" s="10" t="s">
        <v>5</v>
      </c>
    </row>
    <row r="5" spans="1:7" x14ac:dyDescent="0.25">
      <c r="C5" s="13"/>
    </row>
    <row r="6" spans="1:7" ht="30" x14ac:dyDescent="0.25">
      <c r="A6" s="27" t="s">
        <v>14</v>
      </c>
      <c r="B6" s="14">
        <v>160</v>
      </c>
      <c r="C6" s="13">
        <f>(B6/260)*15</f>
        <v>9.2307692307692317</v>
      </c>
    </row>
    <row r="7" spans="1:7" x14ac:dyDescent="0.25">
      <c r="A7" s="28"/>
      <c r="C7" s="13"/>
    </row>
    <row r="8" spans="1:7" x14ac:dyDescent="0.25">
      <c r="A8" s="16"/>
      <c r="C8" s="14"/>
    </row>
    <row r="9" spans="1:7" x14ac:dyDescent="0.25">
      <c r="A9" s="17"/>
      <c r="B9" s="18"/>
      <c r="C9" s="19"/>
    </row>
    <row r="10" spans="1:7" x14ac:dyDescent="0.25">
      <c r="A10" s="21" t="s">
        <v>9</v>
      </c>
      <c r="B10" s="22" t="s">
        <v>10</v>
      </c>
      <c r="C10" s="23" t="s">
        <v>11</v>
      </c>
    </row>
    <row r="11" spans="1:7" x14ac:dyDescent="0.25">
      <c r="A11" s="5"/>
      <c r="C11" s="14"/>
    </row>
    <row r="12" spans="1:7" ht="30" x14ac:dyDescent="0.25">
      <c r="A12" s="27" t="s">
        <v>14</v>
      </c>
      <c r="B12">
        <f>B6*7</f>
        <v>1120</v>
      </c>
      <c r="C12" s="13">
        <f>(B12/1820)*105</f>
        <v>64.615384615384613</v>
      </c>
    </row>
    <row r="13" spans="1:7" x14ac:dyDescent="0.25">
      <c r="A13" s="16"/>
      <c r="C13" s="13"/>
      <c r="E13" s="14"/>
      <c r="F13" s="14"/>
      <c r="G13" s="4"/>
    </row>
    <row r="14" spans="1:7" x14ac:dyDescent="0.25">
      <c r="C14" s="14"/>
      <c r="E14" s="14"/>
      <c r="F14" s="14"/>
      <c r="G14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85EDA-78A4-4DD7-B0D6-145AFCF1B4DB}">
  <dimension ref="A1:G14"/>
  <sheetViews>
    <sheetView zoomScale="93" zoomScaleNormal="93" workbookViewId="0">
      <selection activeCell="B6" sqref="B6"/>
    </sheetView>
  </sheetViews>
  <sheetFormatPr defaultRowHeight="15" x14ac:dyDescent="0.25"/>
  <cols>
    <col min="1" max="1" width="24" bestFit="1" customWidth="1"/>
    <col min="2" max="2" width="28.42578125" customWidth="1"/>
    <col min="3" max="3" width="22" bestFit="1" customWidth="1"/>
    <col min="6" max="6" width="19.7109375" bestFit="1" customWidth="1"/>
    <col min="7" max="7" width="22.5703125" bestFit="1" customWidth="1"/>
  </cols>
  <sheetData>
    <row r="1" spans="1:7" x14ac:dyDescent="0.25">
      <c r="A1" s="1" t="s">
        <v>17</v>
      </c>
      <c r="B1" s="2" t="s">
        <v>16</v>
      </c>
      <c r="C1" s="3"/>
      <c r="G1" s="4"/>
    </row>
    <row r="2" spans="1:7" x14ac:dyDescent="0.25">
      <c r="A2" s="5"/>
      <c r="B2" s="6"/>
      <c r="C2" s="7"/>
      <c r="G2" s="4"/>
    </row>
    <row r="3" spans="1:7" x14ac:dyDescent="0.25">
      <c r="A3" s="5" t="s">
        <v>1</v>
      </c>
      <c r="B3" s="6" t="s">
        <v>2</v>
      </c>
      <c r="C3" s="7"/>
      <c r="G3" s="4"/>
    </row>
    <row r="4" spans="1:7" ht="15.75" thickBot="1" x14ac:dyDescent="0.3">
      <c r="A4" s="8" t="s">
        <v>3</v>
      </c>
      <c r="B4" s="9" t="s">
        <v>4</v>
      </c>
      <c r="C4" s="10" t="s">
        <v>5</v>
      </c>
    </row>
    <row r="5" spans="1:7" x14ac:dyDescent="0.25">
      <c r="C5" s="13"/>
    </row>
    <row r="6" spans="1:7" ht="30" x14ac:dyDescent="0.25">
      <c r="A6" s="27" t="s">
        <v>14</v>
      </c>
      <c r="B6" s="14">
        <v>160</v>
      </c>
      <c r="C6" s="13">
        <f>(B6/260)*5</f>
        <v>3.0769230769230771</v>
      </c>
    </row>
    <row r="7" spans="1:7" x14ac:dyDescent="0.25">
      <c r="A7" s="28"/>
      <c r="C7" s="13"/>
    </row>
    <row r="8" spans="1:7" x14ac:dyDescent="0.25">
      <c r="A8" s="16"/>
      <c r="C8" s="14"/>
    </row>
    <row r="9" spans="1:7" x14ac:dyDescent="0.25">
      <c r="A9" s="17"/>
      <c r="B9" s="18"/>
      <c r="C9" s="19"/>
    </row>
    <row r="10" spans="1:7" x14ac:dyDescent="0.25">
      <c r="A10" s="21" t="s">
        <v>9</v>
      </c>
      <c r="B10" s="22" t="s">
        <v>10</v>
      </c>
      <c r="C10" s="23" t="s">
        <v>11</v>
      </c>
    </row>
    <row r="11" spans="1:7" x14ac:dyDescent="0.25">
      <c r="A11" s="5"/>
      <c r="C11" s="14"/>
    </row>
    <row r="12" spans="1:7" ht="30" x14ac:dyDescent="0.25">
      <c r="A12" s="27" t="s">
        <v>14</v>
      </c>
      <c r="B12">
        <f>B6*7</f>
        <v>1120</v>
      </c>
      <c r="C12" s="13">
        <f>(B12/1820)*35</f>
        <v>21.53846153846154</v>
      </c>
    </row>
    <row r="13" spans="1:7" x14ac:dyDescent="0.25">
      <c r="A13" s="16"/>
      <c r="C13" s="13"/>
      <c r="E13" s="14"/>
      <c r="F13" s="14"/>
      <c r="G13" s="4"/>
    </row>
    <row r="14" spans="1:7" x14ac:dyDescent="0.25">
      <c r="C14" s="14"/>
      <c r="E14" s="14"/>
      <c r="F14" s="14"/>
      <c r="G1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Vacation</vt:lpstr>
      <vt:lpstr>Sick</vt:lpstr>
      <vt:lpstr>Cultural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Coultis</dc:creator>
  <cp:lastModifiedBy>Kurtis Kannus</cp:lastModifiedBy>
  <dcterms:created xsi:type="dcterms:W3CDTF">2024-07-29T18:29:16Z</dcterms:created>
  <dcterms:modified xsi:type="dcterms:W3CDTF">2024-11-19T14:19:16Z</dcterms:modified>
</cp:coreProperties>
</file>